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7" i="1" l="1"/>
  <c r="L26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3" i="1" l="1"/>
</calcChain>
</file>

<file path=xl/sharedStrings.xml><?xml version="1.0" encoding="utf-8"?>
<sst xmlns="http://schemas.openxmlformats.org/spreadsheetml/2006/main" count="47" uniqueCount="36">
  <si>
    <t xml:space="preserve">        CHAMUNDESHWARI ELECTRICITY SUPPLY CORPORATION LIMITED                              </t>
  </si>
  <si>
    <r>
      <t xml:space="preserve">   </t>
    </r>
    <r>
      <rPr>
        <b/>
        <sz val="14"/>
        <rFont val="Verdana"/>
        <family val="2"/>
      </rPr>
      <t>ESTIMATE NO : AP:D57                                            DATE :1/07/2022</t>
    </r>
  </si>
  <si>
    <t xml:space="preserve">ESTIMATE FOR PROVIDING DTC S MAINTAINING MATERIALS IN KIADB SECTION KIADB SUB DIVISION HASSAN </t>
  </si>
  <si>
    <t>Sl No.</t>
  </si>
  <si>
    <t>PARTICULARS</t>
  </si>
  <si>
    <t>UNIT</t>
  </si>
  <si>
    <t>QTY</t>
  </si>
  <si>
    <t>RATE</t>
  </si>
  <si>
    <t>AMOUNT</t>
  </si>
  <si>
    <t>25KVA Wiring kit</t>
  </si>
  <si>
    <t>set</t>
  </si>
  <si>
    <t>63KVA Wiring kit</t>
  </si>
  <si>
    <t>8swg GI Wire</t>
  </si>
  <si>
    <t>MT</t>
  </si>
  <si>
    <t>7/10SWG Guy wire</t>
  </si>
  <si>
    <t>LT Protection kit</t>
  </si>
  <si>
    <t>Nos</t>
  </si>
  <si>
    <t xml:space="preserve">Alu lugs 50Sqmm </t>
  </si>
  <si>
    <t xml:space="preserve">Alu lugs 95Sqmm </t>
  </si>
  <si>
    <t xml:space="preserve">Alu lugs 120Sqmm </t>
  </si>
  <si>
    <t>Alu lugs 150sq mm</t>
  </si>
  <si>
    <t>Grounding pipe</t>
  </si>
  <si>
    <t>Weasel to Rabbit PG Clamp</t>
  </si>
  <si>
    <t>Rabbit 95 Sqmm PG Clamp</t>
  </si>
  <si>
    <t>Rabbit 240 Sqmm PG Clamp</t>
  </si>
  <si>
    <t>Rabbit ACSR Conductor +1.5% Sag + extra for jumps</t>
  </si>
  <si>
    <t>KM</t>
  </si>
  <si>
    <t>TC Wiring Spacers</t>
  </si>
  <si>
    <t>Bolts &amp; nuts 16*75</t>
  </si>
  <si>
    <t>mt</t>
  </si>
  <si>
    <t>200Amps fuse wire</t>
  </si>
  <si>
    <t>kg</t>
  </si>
  <si>
    <t>GRAND TOTAL</t>
  </si>
  <si>
    <t xml:space="preserve">   All the possible provisions are made in this estimate. Hence, kindly be sanctioned this estimate at the earliest.</t>
  </si>
  <si>
    <r>
      <rPr>
        <u/>
        <sz val="14"/>
        <rFont val="Verdana"/>
        <family val="2"/>
      </rPr>
      <t>Report:</t>
    </r>
    <r>
      <rPr>
        <sz val="14"/>
        <rFont val="Verdana"/>
        <family val="2"/>
      </rPr>
      <t xml:space="preserve"> This estimate for Rs. 97175.00 /- has been prepared for dtc maintenance of DTC, of  KIADB section </t>
    </r>
  </si>
  <si>
    <r>
      <rPr>
        <u/>
        <sz val="14"/>
        <rFont val="Verdana"/>
        <family val="2"/>
      </rPr>
      <t>Certificate:</t>
    </r>
    <r>
      <rPr>
        <sz val="14"/>
        <rFont val="Verdana"/>
        <family val="2"/>
      </rPr>
      <t xml:space="preserve"> Certified that, this estimate has been prepared by taking in to the consideration of previous usage of actual materials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</si>
</sst>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name val="Verdana"/>
      <family val="2"/>
    </font>
    <font>
      <sz val="12"/>
      <name val="Times New Roman"/>
      <family val="1"/>
    </font>
    <font>
      <sz val="14"/>
      <name val="Verdana"/>
      <family val="2"/>
    </font>
    <font>
      <sz val="14"/>
      <name val="Times New Roman"/>
      <family val="1"/>
    </font>
    <font>
      <b/>
      <sz val="16"/>
      <name val="Verdana"/>
      <family val="2"/>
    </font>
    <font>
      <u/>
      <sz val="14"/>
      <name val="Verdana"/>
      <family val="2"/>
    </font>
    <font>
      <sz val="2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1" fillId="0" borderId="6" xfId="1" applyFont="1" applyBorder="1" applyAlignment="1">
      <alignment vertical="center" wrapText="1"/>
    </xf>
    <xf numFmtId="0" fontId="1" fillId="0" borderId="7" xfId="1" applyFont="1" applyBorder="1" applyAlignment="1">
      <alignment vertical="center" wrapText="1"/>
    </xf>
    <xf numFmtId="0" fontId="1" fillId="0" borderId="8" xfId="1" applyFont="1" applyBorder="1" applyAlignment="1">
      <alignment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left" vertical="center" wrapText="1"/>
    </xf>
    <xf numFmtId="0" fontId="3" fillId="0" borderId="16" xfId="1" applyFont="1" applyBorder="1" applyAlignment="1">
      <alignment horizontal="center" vertical="center"/>
    </xf>
    <xf numFmtId="1" fontId="3" fillId="2" borderId="16" xfId="1" applyNumberFormat="1" applyFont="1" applyFill="1" applyBorder="1" applyAlignment="1">
      <alignment horizontal="center" vertical="center"/>
    </xf>
    <xf numFmtId="1" fontId="3" fillId="0" borderId="17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0" fontId="4" fillId="0" borderId="16" xfId="2" applyFont="1" applyBorder="1" applyAlignment="1">
      <alignment horizontal="left" vertical="center"/>
    </xf>
    <xf numFmtId="0" fontId="4" fillId="0" borderId="16" xfId="2" applyFont="1" applyBorder="1" applyAlignment="1">
      <alignment horizontal="center" vertical="center"/>
    </xf>
    <xf numFmtId="0" fontId="5" fillId="0" borderId="18" xfId="1" applyFont="1" applyBorder="1" applyAlignment="1">
      <alignment horizontal="right" vertical="center"/>
    </xf>
    <xf numFmtId="0" fontId="5" fillId="0" borderId="19" xfId="1" applyFont="1" applyBorder="1" applyAlignment="1">
      <alignment horizontal="right" vertical="center"/>
    </xf>
    <xf numFmtId="0" fontId="5" fillId="0" borderId="20" xfId="1" applyFont="1" applyBorder="1" applyAlignment="1">
      <alignment horizontal="right" vertical="center"/>
    </xf>
    <xf numFmtId="1" fontId="5" fillId="0" borderId="21" xfId="1" applyNumberFormat="1" applyFont="1" applyBorder="1" applyAlignment="1">
      <alignment horizontal="center" vertical="center"/>
    </xf>
    <xf numFmtId="0" fontId="3" fillId="0" borderId="4" xfId="1" applyFont="1" applyBorder="1" applyAlignment="1" applyProtection="1">
      <alignment horizontal="left" vertical="center" wrapText="1"/>
      <protection locked="0" hidden="1"/>
    </xf>
    <xf numFmtId="0" fontId="3" fillId="0" borderId="0" xfId="1" applyFont="1" applyBorder="1" applyAlignment="1" applyProtection="1">
      <alignment horizontal="left" vertical="center" wrapText="1"/>
      <protection locked="0" hidden="1"/>
    </xf>
    <xf numFmtId="0" fontId="3" fillId="0" borderId="5" xfId="1" applyFont="1" applyBorder="1" applyAlignment="1" applyProtection="1">
      <alignment horizontal="left" vertical="center" wrapText="1"/>
      <protection locked="0" hidden="1"/>
    </xf>
    <xf numFmtId="0" fontId="3" fillId="0" borderId="22" xfId="1" applyFont="1" applyBorder="1" applyAlignment="1" applyProtection="1">
      <alignment horizontal="left" vertical="center" wrapText="1"/>
      <protection locked="0" hidden="1"/>
    </xf>
    <xf numFmtId="0" fontId="3" fillId="0" borderId="23" xfId="1" applyFont="1" applyBorder="1" applyAlignment="1" applyProtection="1">
      <alignment horizontal="left" vertical="center" wrapText="1"/>
      <protection locked="0" hidden="1"/>
    </xf>
    <xf numFmtId="0" fontId="3" fillId="0" borderId="24" xfId="1" applyFont="1" applyBorder="1" applyAlignment="1" applyProtection="1">
      <alignment horizontal="left" vertical="center" wrapText="1"/>
      <protection locked="0" hidden="1"/>
    </xf>
    <xf numFmtId="0" fontId="7" fillId="0" borderId="0" xfId="1" applyFont="1"/>
  </cellXfs>
  <cellStyles count="3">
    <cellStyle name="Normal" xfId="0" builtinId="0"/>
    <cellStyle name="Normal_E&amp;I Estimate" xfId="1"/>
    <cellStyle name="Normal_E&amp;I Estimate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10" workbookViewId="0">
      <selection activeCell="O24" sqref="O24"/>
    </sheetView>
  </sheetViews>
  <sheetFormatPr defaultRowHeight="24.75" x14ac:dyDescent="0.3"/>
  <cols>
    <col min="1" max="1" width="11.140625" style="35" customWidth="1"/>
    <col min="2" max="2" width="45.28515625" style="35" customWidth="1"/>
    <col min="3" max="3" width="13" style="35" customWidth="1"/>
    <col min="4" max="4" width="10.7109375" style="35" customWidth="1"/>
    <col min="5" max="5" width="14.7109375" style="35" customWidth="1"/>
    <col min="6" max="6" width="18.5703125" style="35" customWidth="1"/>
  </cols>
  <sheetData>
    <row r="1" spans="1:6" ht="18" x14ac:dyDescent="0.25">
      <c r="A1" s="1" t="s">
        <v>0</v>
      </c>
      <c r="B1" s="2"/>
      <c r="C1" s="2"/>
      <c r="D1" s="2"/>
      <c r="E1" s="2"/>
      <c r="F1" s="3"/>
    </row>
    <row r="2" spans="1:6" ht="18" x14ac:dyDescent="0.25">
      <c r="A2" s="4" t="s">
        <v>1</v>
      </c>
      <c r="B2" s="5"/>
      <c r="C2" s="5"/>
      <c r="D2" s="5"/>
      <c r="E2" s="5"/>
      <c r="F2" s="6"/>
    </row>
    <row r="3" spans="1:6" ht="18" x14ac:dyDescent="0.25">
      <c r="A3" s="7" t="s">
        <v>2</v>
      </c>
      <c r="B3" s="8"/>
      <c r="C3" s="8"/>
      <c r="D3" s="8"/>
      <c r="E3" s="8"/>
      <c r="F3" s="9"/>
    </row>
    <row r="4" spans="1:6" ht="15" x14ac:dyDescent="0.25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</row>
    <row r="5" spans="1:6" ht="15" hidden="1" x14ac:dyDescent="0.25">
      <c r="A5" s="13"/>
      <c r="B5" s="14"/>
      <c r="C5" s="14"/>
      <c r="D5" s="14"/>
      <c r="E5" s="14"/>
      <c r="F5" s="15"/>
    </row>
    <row r="6" spans="1:6" ht="18" x14ac:dyDescent="0.25">
      <c r="A6" s="16">
        <v>1</v>
      </c>
      <c r="B6" s="17" t="s">
        <v>9</v>
      </c>
      <c r="C6" s="18" t="s">
        <v>10</v>
      </c>
      <c r="D6" s="18">
        <v>2</v>
      </c>
      <c r="E6" s="19">
        <v>1478</v>
      </c>
      <c r="F6" s="20">
        <f>(E6*D6)</f>
        <v>2956</v>
      </c>
    </row>
    <row r="7" spans="1:6" ht="18" x14ac:dyDescent="0.25">
      <c r="A7" s="16">
        <v>2</v>
      </c>
      <c r="B7" s="17" t="s">
        <v>11</v>
      </c>
      <c r="C7" s="18" t="s">
        <v>10</v>
      </c>
      <c r="D7" s="18">
        <v>1</v>
      </c>
      <c r="E7" s="19">
        <v>3841</v>
      </c>
      <c r="F7" s="20">
        <f>(E7*D7)</f>
        <v>3841</v>
      </c>
    </row>
    <row r="8" spans="1:6" ht="18" x14ac:dyDescent="0.25">
      <c r="A8" s="16">
        <v>3</v>
      </c>
      <c r="B8" s="21" t="s">
        <v>12</v>
      </c>
      <c r="C8" s="18" t="s">
        <v>13</v>
      </c>
      <c r="D8" s="18">
        <v>0.05</v>
      </c>
      <c r="E8" s="19">
        <v>77.849999999999994</v>
      </c>
      <c r="F8" s="22">
        <f>(E8*D8)</f>
        <v>3.8925000000000001</v>
      </c>
    </row>
    <row r="9" spans="1:6" ht="18" x14ac:dyDescent="0.25">
      <c r="A9" s="16">
        <v>4</v>
      </c>
      <c r="B9" s="21" t="s">
        <v>14</v>
      </c>
      <c r="C9" s="18" t="s">
        <v>13</v>
      </c>
      <c r="D9" s="18">
        <v>1.4999999999999999E-2</v>
      </c>
      <c r="E9" s="19">
        <v>80.12</v>
      </c>
      <c r="F9" s="22">
        <f t="shared" ref="F9:F20" si="0">(E9*D9)</f>
        <v>1.2018</v>
      </c>
    </row>
    <row r="10" spans="1:6" ht="18" x14ac:dyDescent="0.25">
      <c r="A10" s="16">
        <v>5</v>
      </c>
      <c r="B10" s="21" t="s">
        <v>15</v>
      </c>
      <c r="C10" s="18" t="s">
        <v>16</v>
      </c>
      <c r="D10" s="18">
        <v>2</v>
      </c>
      <c r="E10" s="19">
        <v>1915</v>
      </c>
      <c r="F10" s="20">
        <f>(E10*D10)</f>
        <v>3830</v>
      </c>
    </row>
    <row r="11" spans="1:6" ht="18" x14ac:dyDescent="0.25">
      <c r="A11" s="16">
        <v>6</v>
      </c>
      <c r="B11" s="21" t="s">
        <v>17</v>
      </c>
      <c r="C11" s="18" t="s">
        <v>16</v>
      </c>
      <c r="D11" s="18">
        <v>200</v>
      </c>
      <c r="E11" s="19">
        <v>10</v>
      </c>
      <c r="F11" s="20">
        <f>(E11*D11)</f>
        <v>2000</v>
      </c>
    </row>
    <row r="12" spans="1:6" ht="18" x14ac:dyDescent="0.25">
      <c r="A12" s="16">
        <v>7</v>
      </c>
      <c r="B12" s="21" t="s">
        <v>18</v>
      </c>
      <c r="C12" s="18" t="s">
        <v>16</v>
      </c>
      <c r="D12" s="18">
        <v>20</v>
      </c>
      <c r="E12" s="19">
        <v>18</v>
      </c>
      <c r="F12" s="20">
        <f>(E12*D12)</f>
        <v>360</v>
      </c>
    </row>
    <row r="13" spans="1:6" ht="18" x14ac:dyDescent="0.25">
      <c r="A13" s="16">
        <v>8</v>
      </c>
      <c r="B13" s="21" t="s">
        <v>19</v>
      </c>
      <c r="C13" s="18" t="s">
        <v>16</v>
      </c>
      <c r="D13" s="18">
        <v>40</v>
      </c>
      <c r="E13" s="19">
        <v>23</v>
      </c>
      <c r="F13" s="20">
        <f>(E13*D13)</f>
        <v>920</v>
      </c>
    </row>
    <row r="14" spans="1:6" ht="18" x14ac:dyDescent="0.25">
      <c r="A14" s="16">
        <v>9</v>
      </c>
      <c r="B14" s="21" t="s">
        <v>20</v>
      </c>
      <c r="C14" s="18" t="s">
        <v>16</v>
      </c>
      <c r="D14" s="18">
        <v>35</v>
      </c>
      <c r="E14" s="19">
        <v>28</v>
      </c>
      <c r="F14" s="20">
        <f>(E14*D14)</f>
        <v>980</v>
      </c>
    </row>
    <row r="15" spans="1:6" ht="18" x14ac:dyDescent="0.25">
      <c r="A15" s="16">
        <v>10</v>
      </c>
      <c r="B15" s="21" t="s">
        <v>21</v>
      </c>
      <c r="C15" s="18" t="s">
        <v>16</v>
      </c>
      <c r="D15" s="18">
        <v>15</v>
      </c>
      <c r="E15" s="19">
        <v>1733</v>
      </c>
      <c r="F15" s="20">
        <f>(E15*D15)</f>
        <v>25995</v>
      </c>
    </row>
    <row r="16" spans="1:6" ht="18" x14ac:dyDescent="0.25">
      <c r="A16" s="16">
        <v>11</v>
      </c>
      <c r="B16" s="21" t="s">
        <v>22</v>
      </c>
      <c r="C16" s="18" t="s">
        <v>16</v>
      </c>
      <c r="D16" s="18">
        <v>15</v>
      </c>
      <c r="E16" s="19">
        <v>98</v>
      </c>
      <c r="F16" s="20">
        <f t="shared" si="0"/>
        <v>1470</v>
      </c>
    </row>
    <row r="17" spans="1:12" ht="18" x14ac:dyDescent="0.25">
      <c r="A17" s="16">
        <v>12</v>
      </c>
      <c r="B17" s="21" t="s">
        <v>23</v>
      </c>
      <c r="C17" s="18" t="s">
        <v>16</v>
      </c>
      <c r="D17" s="18">
        <v>10</v>
      </c>
      <c r="E17" s="19">
        <v>159</v>
      </c>
      <c r="F17" s="20">
        <f t="shared" si="0"/>
        <v>1590</v>
      </c>
    </row>
    <row r="18" spans="1:12" ht="18" x14ac:dyDescent="0.25">
      <c r="A18" s="16">
        <v>13</v>
      </c>
      <c r="B18" s="21" t="s">
        <v>24</v>
      </c>
      <c r="C18" s="18" t="s">
        <v>16</v>
      </c>
      <c r="D18" s="18">
        <v>50</v>
      </c>
      <c r="E18" s="19">
        <v>464</v>
      </c>
      <c r="F18" s="20">
        <f t="shared" si="0"/>
        <v>23200</v>
      </c>
    </row>
    <row r="19" spans="1:12" ht="18.75" x14ac:dyDescent="0.25">
      <c r="A19" s="16">
        <v>14</v>
      </c>
      <c r="B19" s="23" t="s">
        <v>25</v>
      </c>
      <c r="C19" s="18" t="s">
        <v>26</v>
      </c>
      <c r="D19" s="18">
        <v>0.4</v>
      </c>
      <c r="E19" s="19">
        <v>61515</v>
      </c>
      <c r="F19" s="20">
        <f t="shared" si="0"/>
        <v>24606</v>
      </c>
    </row>
    <row r="20" spans="1:12" ht="18.75" x14ac:dyDescent="0.25">
      <c r="A20" s="16">
        <v>15</v>
      </c>
      <c r="B20" s="23" t="s">
        <v>27</v>
      </c>
      <c r="C20" s="24" t="s">
        <v>16</v>
      </c>
      <c r="D20" s="24">
        <v>40</v>
      </c>
      <c r="E20" s="24">
        <v>41</v>
      </c>
      <c r="F20" s="20">
        <f t="shared" si="0"/>
        <v>1640</v>
      </c>
    </row>
    <row r="21" spans="1:12" ht="18" x14ac:dyDescent="0.25">
      <c r="A21" s="16">
        <v>16</v>
      </c>
      <c r="B21" s="21" t="s">
        <v>28</v>
      </c>
      <c r="C21" s="18" t="s">
        <v>29</v>
      </c>
      <c r="D21" s="18">
        <v>0.02</v>
      </c>
      <c r="E21" s="18">
        <v>102</v>
      </c>
      <c r="F21" s="22">
        <f>(E21*D21)</f>
        <v>2.04</v>
      </c>
    </row>
    <row r="22" spans="1:12" ht="18" x14ac:dyDescent="0.25">
      <c r="A22" s="16">
        <v>17</v>
      </c>
      <c r="B22" s="21" t="s">
        <v>30</v>
      </c>
      <c r="C22" s="18" t="s">
        <v>31</v>
      </c>
      <c r="D22" s="18">
        <v>3</v>
      </c>
      <c r="E22" s="19">
        <v>1260</v>
      </c>
      <c r="F22" s="20">
        <f>(E22*D22)</f>
        <v>3780</v>
      </c>
    </row>
    <row r="23" spans="1:12" ht="20.25" thickBot="1" x14ac:dyDescent="0.3">
      <c r="A23" s="25" t="s">
        <v>32</v>
      </c>
      <c r="B23" s="26"/>
      <c r="C23" s="26"/>
      <c r="D23" s="26"/>
      <c r="E23" s="27"/>
      <c r="F23" s="28">
        <f>SUM(F6:F22)</f>
        <v>97175.134299999991</v>
      </c>
    </row>
    <row r="24" spans="1:12" ht="68.25" customHeight="1" x14ac:dyDescent="0.25">
      <c r="A24" s="29" t="s">
        <v>35</v>
      </c>
      <c r="B24" s="30"/>
      <c r="C24" s="30"/>
      <c r="D24" s="30"/>
      <c r="E24" s="30"/>
      <c r="F24" s="31"/>
    </row>
    <row r="25" spans="1:12" ht="52.5" customHeight="1" x14ac:dyDescent="0.25">
      <c r="A25" s="29" t="s">
        <v>34</v>
      </c>
      <c r="B25" s="30"/>
      <c r="C25" s="30"/>
      <c r="D25" s="30"/>
      <c r="E25" s="30"/>
      <c r="F25" s="31"/>
    </row>
    <row r="26" spans="1:12" ht="48.75" customHeight="1" thickBot="1" x14ac:dyDescent="0.3">
      <c r="A26" s="32" t="s">
        <v>33</v>
      </c>
      <c r="B26" s="33"/>
      <c r="C26" s="33"/>
      <c r="D26" s="33"/>
      <c r="E26" s="33"/>
      <c r="F26" s="34"/>
      <c r="L26">
        <f>6/4</f>
        <v>1.5</v>
      </c>
    </row>
    <row r="27" spans="1:12" x14ac:dyDescent="0.3">
      <c r="L27">
        <f>1.5/1000</f>
        <v>1.5E-3</v>
      </c>
    </row>
  </sheetData>
  <mergeCells count="13">
    <mergeCell ref="A23:E23"/>
    <mergeCell ref="A24:F24"/>
    <mergeCell ref="A25:F25"/>
    <mergeCell ref="A26:F26"/>
    <mergeCell ref="A1:F1"/>
    <mergeCell ref="A2:F2"/>
    <mergeCell ref="A3:F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2022-07-01T07:43:53Z</dcterms:modified>
</cp:coreProperties>
</file>